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bookViews>
    <workbookView xWindow="0" yWindow="0" windowWidth="19200" windowHeight="11490" activeTab="3"/>
  </bookViews>
  <sheets>
    <sheet name="FIBRONEKTIN" sheetId="1" r:id="rId1"/>
    <sheet name="KOLAGEN" sheetId="2" r:id="rId2"/>
    <sheet name="LAMININ" sheetId="3" r:id="rId3"/>
    <sheet name="Graf" sheetId="4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D4" i="1"/>
  <c r="D10" i="1" s="1"/>
  <c r="C4" i="1"/>
  <c r="B4" i="1"/>
  <c r="C10" i="1" l="1"/>
  <c r="B9" i="1"/>
  <c r="B8" i="1"/>
  <c r="C9" i="1"/>
  <c r="C8" i="1"/>
  <c r="D8" i="1"/>
  <c r="D9" i="1"/>
  <c r="B10" i="1"/>
  <c r="C14" i="1" l="1"/>
  <c r="C11" i="1"/>
  <c r="B11" i="1"/>
  <c r="B14" i="1"/>
  <c r="D11" i="1"/>
  <c r="D14" i="1"/>
</calcChain>
</file>

<file path=xl/sharedStrings.xml><?xml version="1.0" encoding="utf-8"?>
<sst xmlns="http://schemas.openxmlformats.org/spreadsheetml/2006/main" count="34" uniqueCount="18">
  <si>
    <t>D12+EPOL (0,5 mg(ml)</t>
  </si>
  <si>
    <t>D12+EPOL (1 mg(ml)</t>
  </si>
  <si>
    <t>D12</t>
  </si>
  <si>
    <t>PBS</t>
  </si>
  <si>
    <t>sr. vrijedn.</t>
  </si>
  <si>
    <t>st.dev.</t>
  </si>
  <si>
    <t>D12+EPOL (0,5 mg/ml)</t>
  </si>
  <si>
    <t>D12+EPOL (1 mg/ml)</t>
  </si>
  <si>
    <t>sr.vrijed.</t>
  </si>
  <si>
    <t xml:space="preserve">st.dev. </t>
  </si>
  <si>
    <t>UZORAK</t>
  </si>
  <si>
    <t>KOLAGEN</t>
  </si>
  <si>
    <t>LAMININ</t>
  </si>
  <si>
    <t>FIBRONEKTIN</t>
  </si>
  <si>
    <t>A</t>
  </si>
  <si>
    <t>std. dev.</t>
  </si>
  <si>
    <t>D12 + EPS (0,5 mg/mL)</t>
  </si>
  <si>
    <t>D12 + EPS (1 mg/mL)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</si>
</sst>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2" fillId="7" borderId="0"/>
    <xf numFmtId="0" fontId="6" fillId="3" borderId="0"/>
    <xf numFmtId="0" fontId="6" fillId="8" borderId="0"/>
    <xf numFmtId="0" fontId="6" fillId="9" borderId="0"/>
    <xf numFmtId="0" fontId="6" fillId="10" borderId="0"/>
    <xf numFmtId="0" fontId="6" fillId="11" borderId="0"/>
    <xf numFmtId="0" fontId="6" fillId="12" borderId="0"/>
  </cellStyleXfs>
  <cellXfs count="58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0" fontId="0" fillId="3" borderId="0" xfId="0" applyFill="1" applyAlignment="1">
      <alignment vertical="top"/>
    </xf>
    <xf numFmtId="0" fontId="0" fillId="0" borderId="0" xfId="0" applyFont="1" applyAlignment="1">
      <alignment vertical="top"/>
    </xf>
    <xf numFmtId="0" fontId="4" fillId="4" borderId="0" xfId="0" applyFont="1" applyFill="1"/>
    <xf numFmtId="0" fontId="4" fillId="5" borderId="0" xfId="0" applyFont="1" applyFill="1"/>
    <xf numFmtId="0" fontId="4" fillId="4" borderId="0" xfId="0" applyFont="1" applyFill="1" applyAlignment="1">
      <alignment horizontal="center"/>
    </xf>
    <xf numFmtId="0" fontId="4" fillId="6" borderId="0" xfId="0" applyFont="1" applyFill="1"/>
    <xf numFmtId="0" fontId="0" fillId="5" borderId="0" xfId="0" applyFill="1"/>
    <xf numFmtId="0" fontId="5" fillId="0" borderId="0" xfId="1"/>
    <xf numFmtId="0" fontId="5" fillId="0" borderId="0" xfId="1" quotePrefix="1"/>
    <xf numFmtId="0" fontId="2" fillId="2" borderId="0" xfId="1" applyFont="1" applyFill="1"/>
    <xf numFmtId="0" fontId="2" fillId="2" borderId="0" xfId="1" applyFont="1" applyFill="1" applyAlignment="1">
      <alignment wrapText="1"/>
    </xf>
    <xf numFmtId="0" fontId="5" fillId="0" borderId="0" xfId="1" applyAlignment="1">
      <alignment vertical="top"/>
    </xf>
    <xf numFmtId="0" fontId="3" fillId="3" borderId="0" xfId="1" applyFont="1" applyFill="1" applyAlignment="1">
      <alignment wrapText="1"/>
    </xf>
    <xf numFmtId="0" fontId="5" fillId="3" borderId="0" xfId="1" applyFill="1" applyAlignment="1">
      <alignment vertical="top"/>
    </xf>
    <xf numFmtId="0" fontId="4" fillId="6" borderId="0" xfId="1" applyFont="1" applyFill="1"/>
    <xf numFmtId="0" fontId="5" fillId="5" borderId="0" xfId="1" applyFill="1"/>
    <xf numFmtId="0" fontId="4" fillId="4" borderId="0" xfId="1" applyFont="1" applyFill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15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14" borderId="3" xfId="0" applyFont="1" applyFill="1" applyBorder="1" applyAlignment="1">
      <alignment horizontal="center"/>
    </xf>
    <xf numFmtId="0" fontId="1" fillId="14" borderId="2" xfId="0" applyFont="1" applyFill="1" applyBorder="1" applyAlignment="1">
      <alignment horizontal="center"/>
    </xf>
    <xf numFmtId="0" fontId="1" fillId="15" borderId="4" xfId="0" applyFont="1" applyFill="1" applyBorder="1" applyAlignment="1">
      <alignment horizontal="center"/>
    </xf>
    <xf numFmtId="0" fontId="1" fillId="16" borderId="3" xfId="0" applyFont="1" applyFill="1" applyBorder="1" applyAlignment="1">
      <alignment horizontal="center"/>
    </xf>
    <xf numFmtId="0" fontId="1" fillId="16" borderId="2" xfId="0" applyFont="1" applyFill="1" applyBorder="1" applyAlignment="1">
      <alignment horizontal="center"/>
    </xf>
    <xf numFmtId="0" fontId="5" fillId="0" borderId="0" xfId="1"/>
    <xf numFmtId="0" fontId="2" fillId="2" borderId="0" xfId="1" applyFont="1" applyFill="1"/>
    <xf numFmtId="0" fontId="2" fillId="2" borderId="0" xfId="1" applyFont="1" applyFill="1" applyAlignment="1">
      <alignment wrapText="1"/>
    </xf>
    <xf numFmtId="0" fontId="3" fillId="3" borderId="0" xfId="1" applyFont="1" applyFill="1" applyAlignment="1">
      <alignment wrapText="1"/>
    </xf>
    <xf numFmtId="0" fontId="5" fillId="0" borderId="0" xfId="1" applyAlignment="1">
      <alignment vertical="top"/>
    </xf>
    <xf numFmtId="0" fontId="5" fillId="3" borderId="0" xfId="1" applyFill="1" applyAlignment="1">
      <alignment vertical="top"/>
    </xf>
    <xf numFmtId="0" fontId="4" fillId="6" borderId="0" xfId="1" applyFont="1" applyFill="1"/>
    <xf numFmtId="0" fontId="4" fillId="5" borderId="0" xfId="1" applyFont="1" applyFill="1"/>
    <xf numFmtId="0" fontId="5" fillId="13" borderId="0" xfId="1" applyFill="1"/>
    <xf numFmtId="0" fontId="1" fillId="14" borderId="6" xfId="0" applyFont="1" applyFill="1" applyBorder="1" applyAlignment="1">
      <alignment horizontal="center"/>
    </xf>
    <xf numFmtId="0" fontId="1" fillId="14" borderId="7" xfId="0" applyFont="1" applyFill="1" applyBorder="1" applyAlignment="1">
      <alignment horizontal="center"/>
    </xf>
    <xf numFmtId="0" fontId="1" fillId="15" borderId="6" xfId="0" applyFont="1" applyFill="1" applyBorder="1" applyAlignment="1">
      <alignment horizontal="center"/>
    </xf>
    <xf numFmtId="0" fontId="1" fillId="15" borderId="7" xfId="0" applyFont="1" applyFill="1" applyBorder="1" applyAlignment="1">
      <alignment horizontal="center"/>
    </xf>
    <xf numFmtId="0" fontId="1" fillId="16" borderId="6" xfId="0" applyFont="1" applyFill="1" applyBorder="1" applyAlignment="1">
      <alignment horizontal="center"/>
    </xf>
    <xf numFmtId="0" fontId="1" fillId="16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17" borderId="9" xfId="0" applyFill="1" applyBorder="1" applyAlignment="1">
      <alignment horizontal="center"/>
    </xf>
    <xf numFmtId="0" fontId="0" fillId="17" borderId="10" xfId="0" applyFill="1" applyBorder="1" applyAlignment="1">
      <alignment horizontal="center"/>
    </xf>
    <xf numFmtId="0" fontId="0" fillId="18" borderId="9" xfId="0" applyFill="1" applyBorder="1" applyAlignment="1">
      <alignment horizontal="center"/>
    </xf>
    <xf numFmtId="0" fontId="0" fillId="18" borderId="10" xfId="0" applyFill="1" applyBorder="1" applyAlignment="1">
      <alignment horizontal="center"/>
    </xf>
    <xf numFmtId="0" fontId="0" fillId="19" borderId="9" xfId="0" applyFill="1" applyBorder="1" applyAlignment="1">
      <alignment horizontal="center"/>
    </xf>
    <xf numFmtId="0" fontId="0" fillId="19" borderId="10" xfId="0" applyFill="1" applyBorder="1" applyAlignment="1">
      <alignment horizontal="center"/>
    </xf>
    <xf numFmtId="0" fontId="1" fillId="0" borderId="11" xfId="0" applyFont="1" applyBorder="1"/>
    <xf numFmtId="0" fontId="0" fillId="17" borderId="12" xfId="0" applyFill="1" applyBorder="1" applyAlignment="1">
      <alignment horizontal="center"/>
    </xf>
    <xf numFmtId="0" fontId="0" fillId="17" borderId="13" xfId="0" applyFill="1" applyBorder="1" applyAlignment="1">
      <alignment horizontal="center"/>
    </xf>
    <xf numFmtId="0" fontId="0" fillId="18" borderId="12" xfId="0" applyFill="1" applyBorder="1" applyAlignment="1">
      <alignment horizontal="center"/>
    </xf>
    <xf numFmtId="0" fontId="0" fillId="18" borderId="13" xfId="0" applyFill="1" applyBorder="1" applyAlignment="1">
      <alignment horizontal="center"/>
    </xf>
    <xf numFmtId="0" fontId="0" fillId="19" borderId="12" xfId="0" applyFill="1" applyBorder="1" applyAlignment="1">
      <alignment horizontal="center"/>
    </xf>
    <xf numFmtId="0" fontId="0" fillId="19" borderId="13" xfId="0" applyFill="1" applyBorder="1" applyAlignment="1">
      <alignment horizontal="center"/>
    </xf>
  </cellXfs>
  <cellStyles count="9">
    <cellStyle name="Normal" xfId="0" builtinId="0"/>
    <cellStyle name="Normal 2" xfId="1"/>
    <cellStyle name="Tecan.At.Excel.Attenuation" xfId="7"/>
    <cellStyle name="Tecan.At.Excel.AutoGain_0" xfId="8"/>
    <cellStyle name="Tecan.At.Excel.Error" xfId="2"/>
    <cellStyle name="Tecan.At.Excel.GFactorAndMeasurementBlank" xfId="6"/>
    <cellStyle name="Tecan.At.Excel.GFactorBlank" xfId="4"/>
    <cellStyle name="Tecan.At.Excel.GFactorReference" xfId="5"/>
    <cellStyle name="Tecan.At.Excel.MeasurementBlank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Graf!$B$4</c:f>
              <c:strCache>
                <c:ptCount val="1"/>
                <c:pt idx="0">
                  <c:v>D12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(Graf!$C$2,Graf!$E$2,Graf!$G$2)</c:f>
              <c:strCache>
                <c:ptCount val="3"/>
                <c:pt idx="0">
                  <c:v>KOLAGEN</c:v>
                </c:pt>
                <c:pt idx="1">
                  <c:v>LAMININ</c:v>
                </c:pt>
                <c:pt idx="2">
                  <c:v>FIBRONEKTIN</c:v>
                </c:pt>
              </c:strCache>
            </c:strRef>
          </c:cat>
          <c:val>
            <c:numRef>
              <c:f>(Graf!$C$4,Graf!$E$4,Graf!$G$4)</c:f>
              <c:numCache>
                <c:formatCode>General</c:formatCode>
                <c:ptCount val="3"/>
                <c:pt idx="0">
                  <c:v>0.37603300000000001</c:v>
                </c:pt>
                <c:pt idx="1">
                  <c:v>5.4967000000000002E-2</c:v>
                </c:pt>
                <c:pt idx="2">
                  <c:v>0.15101700000000001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8-4F39-A92D-AAEE92599D76}"/>
            </c:ext>
          </c:extLst>
        </c:ser>
        <c:ser>
          <c:idx val="1"/>
          <c:order val="1"/>
          <c:tx>
            <c:strRef>
              <c:f>Graf!$B$5</c:f>
              <c:strCache>
                <c:ptCount val="1"/>
                <c:pt idx="0">
                  <c:v>D12 + EPS (0,5 mg/mL)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1">
                  <a:lumMod val="60000"/>
                  <a:lumOff val="40000"/>
                </a:schemeClr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(Graf!$C$2,Graf!$E$2,Graf!$G$2)</c:f>
              <c:strCache>
                <c:ptCount val="3"/>
                <c:pt idx="0">
                  <c:v>KOLAGEN</c:v>
                </c:pt>
                <c:pt idx="1">
                  <c:v>LAMININ</c:v>
                </c:pt>
                <c:pt idx="2">
                  <c:v>FIBRONEKTIN</c:v>
                </c:pt>
              </c:strCache>
            </c:strRef>
          </c:cat>
          <c:val>
            <c:numRef>
              <c:f>(Graf!$C$5,Graf!$E$5,Graf!$G$5)</c:f>
              <c:numCache>
                <c:formatCode>General</c:formatCode>
                <c:ptCount val="3"/>
                <c:pt idx="0">
                  <c:v>0.21993299999999999</c:v>
                </c:pt>
                <c:pt idx="1">
                  <c:v>0.167717</c:v>
                </c:pt>
                <c:pt idx="2">
                  <c:v>0.121667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18-4F39-A92D-AAEE92599D76}"/>
            </c:ext>
          </c:extLst>
        </c:ser>
        <c:ser>
          <c:idx val="2"/>
          <c:order val="2"/>
          <c:tx>
            <c:strRef>
              <c:f>Graf!$B$6</c:f>
              <c:strCache>
                <c:ptCount val="1"/>
                <c:pt idx="0">
                  <c:v>D12 + EPS (1 mg/mL)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rgbClr val="002060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(Graf!$C$2,Graf!$E$2,Graf!$G$2)</c:f>
              <c:strCache>
                <c:ptCount val="3"/>
                <c:pt idx="0">
                  <c:v>KOLAGEN</c:v>
                </c:pt>
                <c:pt idx="1">
                  <c:v>LAMININ</c:v>
                </c:pt>
                <c:pt idx="2">
                  <c:v>FIBRONEKTIN</c:v>
                </c:pt>
              </c:strCache>
            </c:strRef>
          </c:cat>
          <c:val>
            <c:numRef>
              <c:f>(Graf!$C$6,Graf!$E$6,Graf!$G$6)</c:f>
              <c:numCache>
                <c:formatCode>General</c:formatCode>
                <c:ptCount val="3"/>
                <c:pt idx="0">
                  <c:v>0.30878299999999997</c:v>
                </c:pt>
                <c:pt idx="1">
                  <c:v>0.15551699999999999</c:v>
                </c:pt>
                <c:pt idx="2">
                  <c:v>0.22161700000000001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18-4F39-A92D-AAEE92599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84767248"/>
        <c:axId val="384765584"/>
      </c:barChart>
      <c:catAx>
        <c:axId val="38476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84765584"/>
        <c:crosses val="autoZero"/>
        <c:auto val="1"/>
        <c:lblAlgn val="ctr"/>
        <c:lblOffset val="100"/>
        <c:noMultiLvlLbl val="0"/>
      </c:catAx>
      <c:valAx>
        <c:axId val="38476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US"/>
                  <a:t>A620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84767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11</xdr:row>
      <xdr:rowOff>38099</xdr:rowOff>
    </xdr:from>
    <xdr:to>
      <xdr:col>14</xdr:col>
      <xdr:colOff>571499</xdr:colOff>
      <xdr:row>28</xdr:row>
      <xdr:rowOff>142874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CM_MC1_NOVONO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BRONEKTIN"/>
      <sheetName val="LAMININ"/>
      <sheetName val="KOLAGEN"/>
      <sheetName val="Graf"/>
    </sheetNames>
    <sheetDataSet>
      <sheetData sheetId="0"/>
      <sheetData sheetId="1"/>
      <sheetData sheetId="2"/>
      <sheetData sheetId="3">
        <row r="2">
          <cell r="C2" t="str">
            <v>KOLAGEN</v>
          </cell>
          <cell r="E2" t="str">
            <v>LAMININ</v>
          </cell>
          <cell r="G2" t="str">
            <v>FIBRONEKTIN</v>
          </cell>
        </row>
        <row r="4">
          <cell r="B4" t="str">
            <v>MC1</v>
          </cell>
          <cell r="C4">
            <v>0.36460000276565552</v>
          </cell>
          <cell r="E4">
            <v>0.65823334703842795</v>
          </cell>
          <cell r="G4">
            <v>0.86216667791207635</v>
          </cell>
        </row>
        <row r="5">
          <cell r="B5" t="str">
            <v>MC1 + EPS (0,5 mg/mL)</v>
          </cell>
          <cell r="C5">
            <v>0.28056666254997253</v>
          </cell>
          <cell r="E5">
            <v>0.31283334145943326</v>
          </cell>
          <cell r="G5">
            <v>0.27466667195161182</v>
          </cell>
        </row>
        <row r="6">
          <cell r="B6" t="str">
            <v>MC1 + EPS (1 mg/mL)</v>
          </cell>
          <cell r="C6">
            <v>0.24446667234102884</v>
          </cell>
          <cell r="E6">
            <v>0.34546665598948795</v>
          </cell>
          <cell r="G6">
            <v>0.10050000250339507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G13" sqref="G13"/>
    </sheetView>
  </sheetViews>
  <sheetFormatPr defaultRowHeight="15" x14ac:dyDescent="0.25"/>
  <sheetData>
    <row r="1" spans="1:5" ht="45" x14ac:dyDescent="0.25">
      <c r="A1" s="1"/>
      <c r="B1" s="2" t="s">
        <v>0</v>
      </c>
      <c r="C1" s="2" t="s">
        <v>1</v>
      </c>
      <c r="D1" s="1" t="s">
        <v>2</v>
      </c>
      <c r="E1" s="1" t="s">
        <v>3</v>
      </c>
    </row>
    <row r="2" spans="1:5" x14ac:dyDescent="0.25">
      <c r="A2" s="1"/>
      <c r="B2">
        <v>0.35719999670982361</v>
      </c>
      <c r="C2">
        <v>0.43970000743865967</v>
      </c>
      <c r="D2">
        <v>0.33910000324249268</v>
      </c>
      <c r="E2">
        <v>0.13819999992847443</v>
      </c>
    </row>
    <row r="3" spans="1:5" x14ac:dyDescent="0.25">
      <c r="A3" s="1"/>
      <c r="B3">
        <v>0.30160000920295715</v>
      </c>
      <c r="C3">
        <v>0.41899999976158142</v>
      </c>
      <c r="D3">
        <v>0.37839999794960022</v>
      </c>
      <c r="E3">
        <v>0.32089999318122864</v>
      </c>
    </row>
    <row r="4" spans="1:5" x14ac:dyDescent="0.25">
      <c r="A4" s="3"/>
      <c r="B4" s="4">
        <f t="shared" ref="B4:D4" si="0">AVERAGE(B2:B3)</f>
        <v>0.32940000295639038</v>
      </c>
      <c r="C4" s="4">
        <f t="shared" si="0"/>
        <v>0.42935000360012054</v>
      </c>
      <c r="D4" s="4">
        <f t="shared" si="0"/>
        <v>0.35875000059604645</v>
      </c>
      <c r="E4" s="5">
        <v>0.16410000622272491</v>
      </c>
    </row>
    <row r="5" spans="1:5" x14ac:dyDescent="0.25">
      <c r="D5" s="6" t="s">
        <v>4</v>
      </c>
      <c r="E5" s="7">
        <f>AVERAGE(E2:E4)</f>
        <v>0.20773333311080933</v>
      </c>
    </row>
    <row r="7" spans="1:5" x14ac:dyDescent="0.25">
      <c r="B7" s="8"/>
      <c r="C7" s="8"/>
      <c r="D7" s="8"/>
    </row>
    <row r="8" spans="1:5" x14ac:dyDescent="0.25">
      <c r="B8">
        <f>B2-E5</f>
        <v>0.14946666359901428</v>
      </c>
      <c r="C8">
        <f>C2-E5</f>
        <v>0.23196667432785034</v>
      </c>
      <c r="D8">
        <f>D2-E5</f>
        <v>0.13136667013168335</v>
      </c>
    </row>
    <row r="9" spans="1:5" x14ac:dyDescent="0.25">
      <c r="B9">
        <f>B3-E5</f>
        <v>9.3866676092147827E-2</v>
      </c>
      <c r="C9">
        <f>C3-E5</f>
        <v>0.21126666665077209</v>
      </c>
      <c r="D9">
        <f>D3-E5</f>
        <v>0.17066666483879089</v>
      </c>
    </row>
    <row r="10" spans="1:5" x14ac:dyDescent="0.25">
      <c r="B10">
        <f>B4-E5</f>
        <v>0.12166666984558105</v>
      </c>
      <c r="C10">
        <f>C4-E5</f>
        <v>0.22161667048931122</v>
      </c>
      <c r="D10">
        <f>D4-E5</f>
        <v>0.15101666748523712</v>
      </c>
    </row>
    <row r="11" spans="1:5" x14ac:dyDescent="0.25">
      <c r="A11" s="9" t="s">
        <v>4</v>
      </c>
      <c r="B11" s="10">
        <f t="shared" ref="B11:D11" si="1">AVERAGE(B8:B10)</f>
        <v>0.12166666984558105</v>
      </c>
      <c r="C11" s="10">
        <f t="shared" si="1"/>
        <v>0.22161667048931122</v>
      </c>
      <c r="D11" s="10">
        <f t="shared" si="1"/>
        <v>0.15101666748523712</v>
      </c>
    </row>
    <row r="14" spans="1:5" x14ac:dyDescent="0.25">
      <c r="A14" t="s">
        <v>5</v>
      </c>
      <c r="B14">
        <f t="shared" ref="B14:D14" si="2">STDEV(B8:B10)</f>
        <v>2.7799993753433228E-2</v>
      </c>
      <c r="C14">
        <f t="shared" si="2"/>
        <v>1.0350003838539124E-2</v>
      </c>
      <c r="D14">
        <f t="shared" si="2"/>
        <v>1.9649997353553772E-2</v>
      </c>
    </row>
  </sheetData>
  <mergeCells count="1">
    <mergeCell ref="B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17" sqref="E17"/>
    </sheetView>
  </sheetViews>
  <sheetFormatPr defaultRowHeight="15" x14ac:dyDescent="0.25"/>
  <sheetData>
    <row r="1" spans="1:5" ht="45" x14ac:dyDescent="0.25">
      <c r="A1" s="13"/>
      <c r="B1" s="14" t="s">
        <v>6</v>
      </c>
      <c r="C1" s="14" t="s">
        <v>7</v>
      </c>
      <c r="D1" s="14" t="s">
        <v>2</v>
      </c>
      <c r="E1" s="14" t="s">
        <v>3</v>
      </c>
    </row>
    <row r="2" spans="1:5" x14ac:dyDescent="0.25">
      <c r="A2" s="13"/>
      <c r="B2" s="11">
        <v>0.34459999203681946</v>
      </c>
      <c r="C2" s="11">
        <v>0.42070001363754272</v>
      </c>
      <c r="D2" s="11">
        <v>0.54860001802444458</v>
      </c>
      <c r="E2" s="11">
        <v>0.14639999696423722</v>
      </c>
    </row>
    <row r="3" spans="1:5" x14ac:dyDescent="0.25">
      <c r="A3" s="13"/>
      <c r="B3" s="11">
        <v>0.37439998984336853</v>
      </c>
      <c r="C3" s="11">
        <v>0.47600001096725464</v>
      </c>
      <c r="D3" s="11">
        <v>0.48260000348091125</v>
      </c>
      <c r="E3" s="11">
        <v>0.13880000000000001</v>
      </c>
    </row>
    <row r="4" spans="1:5" x14ac:dyDescent="0.25">
      <c r="A4" s="16"/>
      <c r="B4" s="17">
        <v>0.35949999094009399</v>
      </c>
      <c r="C4" s="17">
        <v>0.44835001230239868</v>
      </c>
      <c r="D4" s="17">
        <v>0.51560001075267792</v>
      </c>
      <c r="E4" s="15">
        <v>0.13350000000000001</v>
      </c>
    </row>
    <row r="5" spans="1:5" x14ac:dyDescent="0.25">
      <c r="A5" s="11"/>
      <c r="B5" s="11"/>
      <c r="C5" s="11"/>
      <c r="D5" s="18" t="s">
        <v>8</v>
      </c>
      <c r="E5" s="19">
        <v>0.13956666565474576</v>
      </c>
    </row>
    <row r="7" spans="1:5" x14ac:dyDescent="0.25">
      <c r="A7" s="11"/>
      <c r="B7" s="20"/>
      <c r="C7" s="20"/>
      <c r="D7" s="20"/>
      <c r="E7" s="11"/>
    </row>
    <row r="8" spans="1:5" x14ac:dyDescent="0.25">
      <c r="A8" s="11"/>
      <c r="B8" s="11">
        <v>0.20503332638207369</v>
      </c>
      <c r="C8" s="11">
        <v>0.28113334798279699</v>
      </c>
      <c r="D8" s="11">
        <v>0.40903335236969884</v>
      </c>
      <c r="E8" s="11"/>
    </row>
    <row r="9" spans="1:5" x14ac:dyDescent="0.25">
      <c r="A9" s="11"/>
      <c r="B9" s="12">
        <v>0.23483332418862277</v>
      </c>
      <c r="C9" s="12">
        <v>0.3364333453125089</v>
      </c>
      <c r="D9" s="12">
        <v>0.34303333782616552</v>
      </c>
    </row>
    <row r="10" spans="1:5" x14ac:dyDescent="0.25">
      <c r="A10" s="11"/>
      <c r="B10" s="11">
        <v>0.21993332528534823</v>
      </c>
      <c r="C10" s="11">
        <v>0.30878334664765295</v>
      </c>
      <c r="D10" s="11">
        <v>0.37603334509793218</v>
      </c>
    </row>
    <row r="11" spans="1:5" x14ac:dyDescent="0.25">
      <c r="A11" s="18" t="s">
        <v>8</v>
      </c>
      <c r="B11" s="19">
        <v>0.21993332528534823</v>
      </c>
      <c r="C11" s="19">
        <v>0.30878334664765295</v>
      </c>
      <c r="D11" s="19">
        <v>0.37603334509793224</v>
      </c>
    </row>
    <row r="14" spans="1:5" x14ac:dyDescent="0.25">
      <c r="A14" s="11" t="s">
        <v>5</v>
      </c>
      <c r="B14" s="11">
        <v>1.4899998903274536E-2</v>
      </c>
      <c r="C14" s="11">
        <v>2.7649998664855957E-2</v>
      </c>
      <c r="D14" s="11">
        <v>3.3000007271766663E-2</v>
      </c>
    </row>
  </sheetData>
  <mergeCells count="1">
    <mergeCell ref="B7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H12" sqref="H12"/>
    </sheetView>
  </sheetViews>
  <sheetFormatPr defaultRowHeight="15" x14ac:dyDescent="0.25"/>
  <sheetData>
    <row r="1" spans="1:5" ht="45" x14ac:dyDescent="0.25">
      <c r="A1" s="30"/>
      <c r="B1" s="31" t="s">
        <v>6</v>
      </c>
      <c r="C1" s="31" t="s">
        <v>7</v>
      </c>
      <c r="D1" s="31" t="s">
        <v>2</v>
      </c>
      <c r="E1" s="31" t="s">
        <v>3</v>
      </c>
    </row>
    <row r="2" spans="1:5" x14ac:dyDescent="0.25">
      <c r="A2" s="30"/>
      <c r="B2" s="29">
        <v>0.35040000081062317</v>
      </c>
      <c r="C2" s="29">
        <v>0.28850001096725464</v>
      </c>
      <c r="D2" s="29">
        <v>0.21310000121593475</v>
      </c>
      <c r="E2" s="29">
        <v>0.15459999399999999</v>
      </c>
    </row>
    <row r="3" spans="1:5" x14ac:dyDescent="0.25">
      <c r="A3" s="30"/>
      <c r="B3" s="29">
        <v>0.26109999418258667</v>
      </c>
      <c r="C3" s="29">
        <v>0.29859998822212219</v>
      </c>
      <c r="D3" s="29">
        <v>0.1729000061750412</v>
      </c>
      <c r="E3" s="29">
        <v>0.14610000000000001</v>
      </c>
    </row>
    <row r="4" spans="1:5" x14ac:dyDescent="0.25">
      <c r="A4" s="32"/>
      <c r="B4" s="34">
        <v>0.30574999749660492</v>
      </c>
      <c r="C4" s="34">
        <v>0.29354999959468842</v>
      </c>
      <c r="D4" s="34">
        <v>0.19300000369548798</v>
      </c>
      <c r="E4" s="33">
        <v>0.113399997</v>
      </c>
    </row>
    <row r="5" spans="1:5" x14ac:dyDescent="0.25">
      <c r="A5" s="29"/>
      <c r="B5" s="29"/>
      <c r="C5" s="29"/>
      <c r="D5" s="35" t="s">
        <v>8</v>
      </c>
      <c r="E5" s="36">
        <v>0.13803333033333334</v>
      </c>
    </row>
    <row r="7" spans="1:5" x14ac:dyDescent="0.25">
      <c r="A7" s="29"/>
      <c r="B7" s="20"/>
      <c r="C7" s="20"/>
      <c r="D7" s="20"/>
      <c r="E7" s="29"/>
    </row>
    <row r="8" spans="1:5" x14ac:dyDescent="0.25">
      <c r="A8" s="29"/>
      <c r="B8" s="29">
        <v>0.21236667047728983</v>
      </c>
      <c r="C8" s="29">
        <v>0.1504666806339213</v>
      </c>
      <c r="D8" s="29">
        <v>7.5066670882601411E-2</v>
      </c>
      <c r="E8" s="29"/>
    </row>
    <row r="9" spans="1:5" x14ac:dyDescent="0.25">
      <c r="A9" s="29"/>
      <c r="B9" s="29">
        <v>0.12306666384925333</v>
      </c>
      <c r="C9" s="29">
        <v>0.16056665788878885</v>
      </c>
      <c r="D9" s="29">
        <v>3.4866675841707856E-2</v>
      </c>
    </row>
    <row r="10" spans="1:5" x14ac:dyDescent="0.25">
      <c r="A10" s="29"/>
      <c r="B10" s="29">
        <v>0.16771666716327158</v>
      </c>
      <c r="C10" s="29">
        <v>0.15551666926135507</v>
      </c>
      <c r="D10" s="29">
        <v>5.4966673362154633E-2</v>
      </c>
    </row>
    <row r="11" spans="1:5" x14ac:dyDescent="0.25">
      <c r="A11" s="35" t="s">
        <v>8</v>
      </c>
      <c r="B11" s="37">
        <v>0.16771666716327158</v>
      </c>
      <c r="C11" s="37">
        <v>0.15551666926135507</v>
      </c>
      <c r="D11" s="37">
        <v>5.4966673362154633E-2</v>
      </c>
    </row>
    <row r="14" spans="1:5" x14ac:dyDescent="0.25">
      <c r="A14" s="29" t="s">
        <v>9</v>
      </c>
      <c r="B14" s="29">
        <v>4.4650003314018326E-2</v>
      </c>
      <c r="C14" s="29">
        <v>5.0499886274337769E-3</v>
      </c>
      <c r="D14" s="29">
        <v>2.0099997520446777E-2</v>
      </c>
    </row>
  </sheetData>
  <mergeCells count="1">
    <mergeCell ref="B7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"/>
  <sheetViews>
    <sheetView tabSelected="1" workbookViewId="0">
      <selection activeCell="F26" sqref="F26"/>
    </sheetView>
  </sheetViews>
  <sheetFormatPr defaultRowHeight="15" x14ac:dyDescent="0.25"/>
  <sheetData>
    <row r="1" spans="2:8" ht="15.75" thickBot="1" x14ac:dyDescent="0.3"/>
    <row r="2" spans="2:8" ht="15.75" thickBot="1" x14ac:dyDescent="0.3">
      <c r="B2" s="23" t="s">
        <v>10</v>
      </c>
      <c r="C2" s="25" t="s">
        <v>11</v>
      </c>
      <c r="D2" s="24"/>
      <c r="E2" s="26" t="s">
        <v>12</v>
      </c>
      <c r="F2" s="22"/>
      <c r="G2" s="28" t="s">
        <v>13</v>
      </c>
      <c r="H2" s="27"/>
    </row>
    <row r="3" spans="2:8" ht="15.75" thickBot="1" x14ac:dyDescent="0.3">
      <c r="B3" s="21"/>
      <c r="C3" s="38" t="s">
        <v>14</v>
      </c>
      <c r="D3" s="39" t="s">
        <v>15</v>
      </c>
      <c r="E3" s="40" t="s">
        <v>14</v>
      </c>
      <c r="F3" s="41" t="s">
        <v>15</v>
      </c>
      <c r="G3" s="42" t="s">
        <v>14</v>
      </c>
      <c r="H3" s="43" t="s">
        <v>15</v>
      </c>
    </row>
    <row r="4" spans="2:8" x14ac:dyDescent="0.25">
      <c r="B4" s="44" t="s">
        <v>2</v>
      </c>
      <c r="C4" s="45">
        <v>0.37603300000000001</v>
      </c>
      <c r="D4" s="46">
        <v>3.3000000000000002E-2</v>
      </c>
      <c r="E4" s="47">
        <v>5.4967000000000002E-2</v>
      </c>
      <c r="F4" s="48">
        <v>2.01E-2</v>
      </c>
      <c r="G4" s="49">
        <v>0.15101700000000001</v>
      </c>
      <c r="H4" s="50">
        <v>1.9650000000000001E-2</v>
      </c>
    </row>
    <row r="5" spans="2:8" x14ac:dyDescent="0.25">
      <c r="B5" s="51" t="s">
        <v>16</v>
      </c>
      <c r="C5" s="52">
        <v>0.21993299999999999</v>
      </c>
      <c r="D5" s="53">
        <v>1.49E-2</v>
      </c>
      <c r="E5" s="54">
        <v>0.167717</v>
      </c>
      <c r="F5" s="55">
        <v>4.4650000000000002E-2</v>
      </c>
      <c r="G5" s="56">
        <v>0.121667</v>
      </c>
      <c r="H5" s="57">
        <v>2.7799999999999998E-2</v>
      </c>
    </row>
    <row r="6" spans="2:8" x14ac:dyDescent="0.25">
      <c r="B6" s="51" t="s">
        <v>17</v>
      </c>
      <c r="C6" s="52">
        <v>0.30878299999999997</v>
      </c>
      <c r="D6" s="53">
        <v>2.7650000000000001E-2</v>
      </c>
      <c r="E6" s="54">
        <v>0.15551699999999999</v>
      </c>
      <c r="F6" s="55">
        <v>5.0499999999999998E-3</v>
      </c>
      <c r="G6" s="56">
        <v>0.22161700000000001</v>
      </c>
      <c r="H6" s="57">
        <v>1.035E-2</v>
      </c>
    </row>
  </sheetData>
  <mergeCells count="4">
    <mergeCell ref="B2:B3"/>
    <mergeCell ref="C2:D2"/>
    <mergeCell ref="E2:F2"/>
    <mergeCell ref="G2:H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FIBRONEKTIN</vt:lpstr>
      <vt:lpstr>KOLAGEN</vt:lpstr>
      <vt:lpstr>LAMININ</vt:lpstr>
      <vt:lpstr>Graf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2022-06-10T12:20:09Z</dcterms:created>
  <dcterms:modified xsi:type="dcterms:W3CDTF">2022-06-10T12:37:12Z</dcterms:modified>
</cp:coreProperties>
</file>